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<sst xmlns="http://schemas.openxmlformats.org/spreadsheetml/2006/main" count="31" uniqueCount="31">
  <si>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</si>
  <si>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</si>
  <si>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</si>
  <si>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</si>
  <si>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</si>
  <si>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</si>
  <si>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</si>
  <si>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</si>
  <si>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</si>
  <si>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</si>
  <si>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</si>
  <si>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</si>
  <si>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</si>
  <si>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</si>
  <si>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</si>
  <si>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</si>
  <si>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</si>
  <si>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</si>
  <si>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</si>
  <si>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</si>
  <si>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</si>
  <si>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</si>
  <si>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</si>
  <si>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</si>
  <si>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</si>
  <si>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</si>
  <si>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</si>
  <si>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</si>
  <si>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2135,00 - установка балконного отлива (кв.57).</t>
  </si>
  <si>
    <t>135000,00 - замена окон из ПВХ.</t>
  </si>
  <si>
    <t>35000,00 - строительно-техническое обследование (экспертиза).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</si>
</sst>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8">
      <selection activeCell="I20" sqref="I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2110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д.27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3219.41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257132.95</v>
      </c>
    </row>
    <row r="11" spans="1:5" ht="18" customHeight="1">
      <c r="A11" s="3">
        <v>1</v>
      </c>
      <c r="B11" s="9" t="s">
        <v>4</v>
      </c>
      <c r="C11" s="5">
        <f>VLOOKUP(A1,'[1]2021'!$A$1:$AH$101,5,0)</f>
        <v>7247.7300000000005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7844.21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8767.25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8145.55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7556.39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9123.49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9751.97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7612.96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11174.57</v>
      </c>
      <c r="D19" s="5">
        <f>VLOOKUP(A1,'[1]2021'!$A$1:$AH$101,26,0)</f>
        <v>135000</v>
      </c>
      <c r="E19" s="7" t="s">
        <v>29</v>
      </c>
    </row>
    <row r="20" spans="1:5" ht="16.5" customHeight="1">
      <c r="A20" s="3">
        <v>10</v>
      </c>
      <c r="B20" s="9" t="s">
        <v>13</v>
      </c>
      <c r="C20" s="5">
        <f>VLOOKUP(A1,'[1]2021'!$A$1:$AH$101,14,0)</f>
        <v>9164.9</v>
      </c>
      <c r="D20" s="5">
        <f>VLOOKUP(A1,'[1]2021'!$A$1:$AH$101,27,0)</f>
        <v>2135</v>
      </c>
      <c r="E20" s="7" t="s">
        <v>28</v>
      </c>
    </row>
    <row r="21" spans="1:5" ht="32.25" customHeight="1">
      <c r="A21" s="3">
        <v>11</v>
      </c>
      <c r="B21" s="9" t="s">
        <v>14</v>
      </c>
      <c r="C21" s="5">
        <f>VLOOKUP(A1,'[1]2021'!$A$1:$AH$101,15,0)</f>
        <v>7219.39</v>
      </c>
      <c r="D21" s="5">
        <f>VLOOKUP(A1,'[1]2021'!$A$1:$AH$101,28,0)</f>
        <v>35000</v>
      </c>
      <c r="E21" s="7" t="s">
        <v>30</v>
      </c>
    </row>
    <row r="22" spans="1:5" ht="15.75">
      <c r="A22" s="3">
        <v>12</v>
      </c>
      <c r="B22" s="9" t="s">
        <v>15</v>
      </c>
      <c r="C22" s="5">
        <f>VLOOKUP(A1,'[1]2021'!$A$1:$AH$101,16,0)</f>
        <v>10432.94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104041.34999999999</v>
      </c>
      <c r="D23" s="6">
        <f>SUM(D11:D22)</f>
        <v>172135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189039.3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2022-02-09T08:12:11Z</dcterms:modified>
  <cp:category/>
  <cp:version/>
  <cp:contentType/>
  <cp:contentStatus/>
</cp:coreProperties>
</file>